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392 - Cushioned Clamps\Price List\2-25\"/>
    </mc:Choice>
  </mc:AlternateContent>
  <xr:revisionPtr revIDLastSave="0" documentId="13_ncr:1_{2C6CCEC9-2D1D-47AE-802A-A2051F5B37F2}" xr6:coauthVersionLast="47" xr6:coauthVersionMax="47" xr10:uidLastSave="{00000000-0000-0000-0000-000000000000}"/>
  <bookViews>
    <workbookView xWindow="-14760" yWindow="-16320" windowWidth="29040" windowHeight="15720" xr2:uid="{00000000-000D-0000-FFFF-FFFF00000000}"/>
  </bookViews>
  <sheets>
    <sheet name="CUSHIONED CLAMPS" sheetId="1" r:id="rId1"/>
  </sheets>
  <definedNames>
    <definedName name="_xlnm._FilterDatabase" localSheetId="0" hidden="1">'CUSHIONED CLAMPS'!$B$9:$H$72</definedName>
    <definedName name="_xlnm.Print_Area" localSheetId="0">'CUSHIONED CLAMPS'!$A$1:$I$77</definedName>
    <definedName name="_xlnm.Print_Titles" localSheetId="0">'CUSHIONED CLAMPS'!$9:$9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29" i="1" l="1"/>
  <c r="H70" i="1"/>
  <c r="H46" i="1"/>
  <c r="H20" i="1"/>
  <c r="H19" i="1"/>
  <c r="H17" i="1"/>
  <c r="H28" i="1"/>
  <c r="H49" i="1"/>
  <c r="H13" i="1"/>
  <c r="H40" i="1"/>
  <c r="H11" i="1"/>
  <c r="H12" i="1"/>
  <c r="H57" i="1"/>
  <c r="H51" i="1"/>
  <c r="H38" i="1"/>
  <c r="H37" i="1"/>
  <c r="H56" i="1"/>
  <c r="H39" i="1"/>
  <c r="H36" i="1"/>
  <c r="H45" i="1"/>
  <c r="H27" i="1"/>
  <c r="H31" i="1"/>
  <c r="H55" i="1"/>
  <c r="H18" i="1"/>
  <c r="H35" i="1"/>
  <c r="H62" i="1"/>
  <c r="H60" i="1"/>
  <c r="H14" i="1"/>
  <c r="H33" i="1"/>
  <c r="H15" i="1"/>
  <c r="H65" i="1"/>
  <c r="H44" i="1"/>
  <c r="H22" i="1"/>
  <c r="H68" i="1"/>
  <c r="H67" i="1"/>
  <c r="H25" i="1"/>
  <c r="H63" i="1"/>
  <c r="H43" i="1"/>
  <c r="H34" i="1"/>
  <c r="H16" i="1"/>
  <c r="H61" i="1"/>
  <c r="H21" i="1"/>
  <c r="H64" i="1"/>
  <c r="H66" i="1"/>
  <c r="H53" i="1"/>
  <c r="H26" i="1"/>
  <c r="H23" i="1"/>
  <c r="H24" i="1"/>
  <c r="H52" i="1"/>
  <c r="H48" i="1"/>
  <c r="H42" i="1"/>
  <c r="H41" i="1"/>
  <c r="H59" i="1"/>
  <c r="H30" i="1"/>
  <c r="H54" i="1"/>
  <c r="H10" i="1"/>
  <c r="H71" i="1"/>
  <c r="H32" i="1"/>
  <c r="H47" i="1"/>
  <c r="H50" i="1"/>
  <c r="H58" i="1"/>
  <c r="H69" i="1"/>
  <c r="H72" i="1"/>
</calcChain>
</file>

<file path=xl/sharedStrings.xml><?xml version="1.0" encoding="utf-8"?>
<sst xmlns="http://schemas.openxmlformats.org/spreadsheetml/2006/main" count="76" uniqueCount="76">
  <si>
    <t>CUSHIONED CLAMPS</t>
  </si>
  <si>
    <t>Product Category - 392</t>
  </si>
  <si>
    <t>Multiplier</t>
  </si>
  <si>
    <t>Description</t>
  </si>
  <si>
    <t>UPC</t>
  </si>
  <si>
    <t>Carton Qty</t>
  </si>
  <si>
    <t>Weight (lbs)</t>
  </si>
  <si>
    <t xml:space="preserve">List Price </t>
  </si>
  <si>
    <t xml:space="preserve">Nets </t>
  </si>
  <si>
    <t>1/4"OD       Cush Clamp    004T008</t>
  </si>
  <si>
    <t>3/8"OD       Cush Clamp    006T010</t>
  </si>
  <si>
    <t>1/2"OD       Cush Clamp    008T012</t>
  </si>
  <si>
    <t>5/8"OD       Cush Clamp    010T014</t>
  </si>
  <si>
    <t>3/4"OD       Cush Clamp    012T016</t>
  </si>
  <si>
    <t>7/8"OD       Cush Clamp    014T018</t>
  </si>
  <si>
    <t>1 1/8"OD    Cush Clamp    018T022</t>
  </si>
  <si>
    <t>1 3/8"OD    Cush Clamp    022T026</t>
  </si>
  <si>
    <t>1 5/8"OD    Cush Clamp    026N030</t>
  </si>
  <si>
    <t>1 7/8"OD    Cush Clamp    030N034</t>
  </si>
  <si>
    <t>2 1/8"OD    Cush Clamp    034N040</t>
  </si>
  <si>
    <t>2 3/8"OD    Cush Clamp    038N044</t>
  </si>
  <si>
    <t>2 5/8"OD    Cush Clamp    042N048</t>
  </si>
  <si>
    <t>3 1/8"OD    Cush Clamp    050N056</t>
  </si>
  <si>
    <t>3 1/2"OD     Cush Clamp   056N062</t>
  </si>
  <si>
    <t>3 5/8"OD    Cush Clamp    058N064</t>
  </si>
  <si>
    <t>4 1/8"OD    Cush Clamp    066N074</t>
  </si>
  <si>
    <t>4 1/2"OD    Cush Clamp    072N080</t>
  </si>
  <si>
    <t>5 1/8"OD    Cush Clamp    082N090</t>
  </si>
  <si>
    <t>6"OD           Cush Clamp    096N106</t>
  </si>
  <si>
    <t>1/4"OD       HIGH TEMP CUSH CLAMP    HT04</t>
  </si>
  <si>
    <t>3/8"OD       HIGH TEMP CUSH CLAMP    HT06</t>
  </si>
  <si>
    <t>1/2"OD       HIGH TEMP CUSH CLAMP    HT08</t>
  </si>
  <si>
    <t>5/8"OD       HIGH TEMP CUSH CLAMP    HT10</t>
  </si>
  <si>
    <t>3/4"OD       HIGH TEMP CUSH CLAMP    HT12</t>
  </si>
  <si>
    <t>7/8"OD       HIGH TEMP CUSH CLAMP    HT14</t>
  </si>
  <si>
    <t>1 1/8"OD    HIGH TEMP CUSH CLAMP    HT18</t>
  </si>
  <si>
    <t>1 3/8"OD    HIGH TEMP CUSH CLAMP    HT22</t>
  </si>
  <si>
    <t>1 5/8"OD    HIGH TEMP CUSH CLAMP    HT26</t>
  </si>
  <si>
    <t>1 7/8"OD    HIGH TEMP CUSH CLAMP    HT30</t>
  </si>
  <si>
    <t>2 1/8"OD    HIGH TEMP CUSH CLAMP    HT34</t>
  </si>
  <si>
    <t>2 3/8"OD    HIGH TEMP CUSH CLAMP    HT38</t>
  </si>
  <si>
    <t>2 5/8"OD    HIGH TEMP CUSH CLAMP    HT42</t>
  </si>
  <si>
    <t>3 1/8"OD    HIGH TEMP CUSH CLAMP    HT50</t>
  </si>
  <si>
    <t>3 1/2"OD    HIGH TEMP CUSH CLAMP    HT56</t>
  </si>
  <si>
    <t>4 1/8"OD    HIGH TEMP CUSH CLAMP    HT66</t>
  </si>
  <si>
    <t>1/2"     PIPE SIZE    HIGH TEMP CUSH CLAMP    HT14P</t>
  </si>
  <si>
    <t>3/4"     PIPE SIZE    HIGH TEMP CUSH CLAMP    HT17P</t>
  </si>
  <si>
    <t>1"         PIPE SIZE    HIGH TEMP CUSH CLAMP    HT21P</t>
  </si>
  <si>
    <t>11/2"  PIPE SIZE    HIGH TEMP CUSH CLAMP    HT30P</t>
  </si>
  <si>
    <t>2"         PIPE SIZE    HIGH TEMP CUSH CLAMP    HT38P</t>
  </si>
  <si>
    <t>21/2"  PIPE SIZE    HIGH TEMP CUSH CLAMP    HT46P</t>
  </si>
  <si>
    <t>3"         PIPE SIZE    HIGH TEMP CUSH CLAMP    HT56P</t>
  </si>
  <si>
    <t>31/2"  PIPE SIZE    HIGH TEMP CUSH CLAMP    HT64P</t>
  </si>
  <si>
    <t>4"         PIPE SIZE    HIGH TEMP CUSH CLAMP    HT72P</t>
  </si>
  <si>
    <t>1/4"OD       OMEGA SERIES CLAMP    - 004M007</t>
  </si>
  <si>
    <t>3/8"OD       OMEGA SERIES CLAMP    - 006M008</t>
  </si>
  <si>
    <t>1/2"OD       OMEGA SERIES CLAMP    - 008M011</t>
  </si>
  <si>
    <t>5/8"OD       OMEGA SERIES CLAMP    - 010M013</t>
  </si>
  <si>
    <t>3/4"OD       OMEGA SERIES CLAMP    - 012M015</t>
  </si>
  <si>
    <t>7/8"OD       OMEGA SERIES CLAMP    - 014M017</t>
  </si>
  <si>
    <t>1 1/8"OD    OMEGA SERIES CLAMP    - 018M021</t>
  </si>
  <si>
    <t>1 3/8"OD    OMEGA SERIES CLAMP    - 022M026</t>
  </si>
  <si>
    <t>1 5/8"OD    OMEGA SERIES CLAMP    - 026M030</t>
  </si>
  <si>
    <t>1 7/8"OD    OMEGA SERIES CLAMP    - 030M034</t>
  </si>
  <si>
    <t>2 1/8"OD    OMEGA SERIES CLAMP    - 034M040</t>
  </si>
  <si>
    <t>2 3/8"OD    OMEGA SERIES CLAMP    - 038M044</t>
  </si>
  <si>
    <t>2 5/8"OD    OMEGA SERIES CLAMP    - 042M048</t>
  </si>
  <si>
    <t>2 7/8" OD    OMEGA SERIES CLAMP    - 046M052</t>
  </si>
  <si>
    <t>3 1/8"OD    OMEGA SERIES CLAMP    - 050M056</t>
  </si>
  <si>
    <t>3"         ID     OMEGA SERIES CLAMP    - 056M062</t>
  </si>
  <si>
    <t>3 5/8"OD    OMEGA SERIES CLAMP    - 058M064</t>
  </si>
  <si>
    <t>4 1/8"OD    OMEGA SERIES CLAMP    - 066M074</t>
  </si>
  <si>
    <t>Enter                      Discount %</t>
  </si>
  <si>
    <t>CB Supplies
 Part #</t>
  </si>
  <si>
    <t>Pricing Effective: October 1, 2025</t>
  </si>
  <si>
    <t>CND List Price # CUSH 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</si>
</sst>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&quot;$&quot;* #,##0.0000_);_(&quot;$&quot;* \(#,##0.0000\);_(&quot;$&quot;* &quot;-&quot;??_);_(@_)"/>
  </numFmts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sz val="13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3" applyFont="1" applyBorder="1" applyAlignment="1"/>
    <xf numFmtId="0" fontId="6" fillId="0" borderId="0" xfId="3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0" xfId="3" applyFont="1" applyBorder="1" applyAlignment="1"/>
    <xf numFmtId="0" fontId="10" fillId="0" borderId="0" xfId="3" applyFont="1" applyBorder="1" applyAlignment="1">
      <alignment horizontal="center"/>
    </xf>
    <xf numFmtId="2" fontId="3" fillId="3" borderId="3" xfId="4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horizontal="left"/>
    </xf>
    <xf numFmtId="164" fontId="3" fillId="2" borderId="3" xfId="0" applyNumberFormat="1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5" borderId="11" xfId="0" applyFont="1" applyFill="1" applyBorder="1" applyAlignment="1">
      <alignment horizontal="left" vertical="center"/>
    </xf>
    <xf numFmtId="0" fontId="16" fillId="5" borderId="14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3" xfId="0" applyFont="1" applyBorder="1" applyAlignment="1">
      <alignment horizontal="left" vertical="center"/>
    </xf>
    <xf numFmtId="49" fontId="14" fillId="0" borderId="10" xfId="0" applyNumberFormat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44" fontId="15" fillId="0" borderId="10" xfId="0" applyNumberFormat="1" applyFont="1" applyBorder="1" applyAlignment="1">
      <alignment vertical="center"/>
    </xf>
    <xf numFmtId="165" fontId="14" fillId="0" borderId="7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44" fontId="15" fillId="0" borderId="11" xfId="0" applyNumberFormat="1" applyFont="1" applyBorder="1" applyAlignment="1">
      <alignment vertical="center"/>
    </xf>
    <xf numFmtId="165" fontId="14" fillId="0" borderId="8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5" fontId="14" fillId="0" borderId="8" xfId="2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2" fontId="15" fillId="0" borderId="11" xfId="0" applyNumberFormat="1" applyFont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2" fontId="14" fillId="5" borderId="11" xfId="0" applyNumberFormat="1" applyFont="1" applyFill="1" applyBorder="1" applyAlignment="1">
      <alignment horizontal="center" vertical="center"/>
    </xf>
    <xf numFmtId="165" fontId="14" fillId="5" borderId="8" xfId="2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44" fontId="15" fillId="0" borderId="12" xfId="0" applyNumberFormat="1" applyFont="1" applyBorder="1" applyAlignment="1">
      <alignment vertical="center"/>
    </xf>
    <xf numFmtId="165" fontId="14" fillId="0" borderId="9" xfId="2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3" borderId="3" xfId="0" applyFont="1" applyFill="1" applyBorder="1" applyAlignment="1">
      <alignment horizontal="left" wrapText="1"/>
    </xf>
    <xf numFmtId="0" fontId="11" fillId="0" borderId="0" xfId="0" applyFont="1"/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center" vertical="center"/>
    </xf>
    <xf numFmtId="44" fontId="15" fillId="0" borderId="0" xfId="0" applyNumberFormat="1" applyFont="1" applyAlignment="1">
      <alignment vertical="center"/>
    </xf>
    <xf numFmtId="165" fontId="14" fillId="0" borderId="0" xfId="2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right" vertical="center" wrapText="1"/>
    </xf>
    <xf numFmtId="0" fontId="18" fillId="0" borderId="16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top"/>
    </xf>
    <xf numFmtId="0" fontId="11" fillId="0" borderId="17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17" xfId="0" applyFont="1" applyBorder="1" applyAlignment="1">
      <alignment horizontal="right" vertical="top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2</xdr:row>
      <xdr:rowOff>171450</xdr:rowOff>
    </xdr:from>
    <xdr:to>
      <xdr:col>2</xdr:col>
      <xdr:colOff>175137</xdr:colOff>
      <xdr:row>7</xdr:row>
      <xdr:rowOff>60825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407CF2-9878-4717-A23E-F198F3286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762000"/>
          <a:ext cx="990477" cy="1051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showGridLines="0" tabSelected="1" zoomScaleNormal="100" zoomScalePageLayoutView="96" workbookViewId="0">
      <selection activeCell="H7" sqref="H7"/>
    </sheetView>
  </sheetViews>
  <sheetFormatPr defaultColWidth="8.77734375" defaultRowHeight="23.4" x14ac:dyDescent="0.45"/>
  <cols>
    <col min="1" max="1" width="4.6640625" style="10" customWidth="1"/>
    <col min="2" max="2" width="13.77734375" style="11" customWidth="1"/>
    <col min="3" max="3" width="49.6640625" style="10" customWidth="1"/>
    <col min="4" max="4" width="18.6640625" style="11" customWidth="1"/>
    <col min="5" max="6" width="13.77734375" style="10" customWidth="1"/>
    <col min="7" max="8" width="15.77734375" style="10" customWidth="1"/>
    <col min="9" max="16384" width="8.77734375" style="10"/>
  </cols>
  <sheetData>
    <row r="1" spans="1:9" s="4" customFormat="1" ht="15" customHeight="1" x14ac:dyDescent="0.35">
      <c r="B1" s="1"/>
      <c r="C1" s="2"/>
      <c r="D1" s="3"/>
      <c r="E1" s="2"/>
    </row>
    <row r="2" spans="1:9" s="4" customFormat="1" ht="15" customHeight="1" thickBot="1" x14ac:dyDescent="0.35">
      <c r="B2" s="1"/>
      <c r="D2" s="1"/>
    </row>
    <row r="3" spans="1:9" s="4" customFormat="1" ht="15.6" customHeight="1" x14ac:dyDescent="0.3">
      <c r="B3" s="5"/>
      <c r="C3" s="6"/>
      <c r="D3" s="7"/>
      <c r="E3" s="65" t="s">
        <v>0</v>
      </c>
      <c r="F3" s="65"/>
      <c r="G3" s="65"/>
      <c r="H3" s="66"/>
    </row>
    <row r="4" spans="1:9" s="4" customFormat="1" ht="15" customHeight="1" x14ac:dyDescent="0.3">
      <c r="B4" s="8"/>
      <c r="D4" s="1"/>
      <c r="E4" s="57"/>
      <c r="F4" s="69" t="s">
        <v>75</v>
      </c>
      <c r="G4" s="69"/>
      <c r="H4" s="70"/>
    </row>
    <row r="5" spans="1:9" s="4" customFormat="1" ht="15" customHeight="1" x14ac:dyDescent="0.3">
      <c r="B5" s="12"/>
      <c r="D5" s="1"/>
      <c r="E5" s="57"/>
      <c r="F5" s="67" t="s">
        <v>1</v>
      </c>
      <c r="G5" s="67"/>
      <c r="H5" s="68"/>
    </row>
    <row r="6" spans="1:9" s="4" customFormat="1" ht="15" customHeight="1" thickBot="1" x14ac:dyDescent="0.35">
      <c r="B6" s="12"/>
      <c r="D6" s="1"/>
      <c r="E6" s="57"/>
      <c r="F6" s="67" t="s">
        <v>74</v>
      </c>
      <c r="G6" s="67"/>
      <c r="H6" s="68"/>
    </row>
    <row r="7" spans="1:9" s="4" customFormat="1" ht="30" customHeight="1" thickBot="1" x14ac:dyDescent="0.35">
      <c r="B7" s="8"/>
      <c r="C7" s="13"/>
      <c r="D7" s="14"/>
      <c r="E7" s="13"/>
      <c r="G7" s="56" t="s">
        <v>72</v>
      </c>
      <c r="H7" s="15">
        <v>0</v>
      </c>
    </row>
    <row r="8" spans="1:9" s="4" customFormat="1" ht="15" customHeight="1" thickBot="1" x14ac:dyDescent="0.35">
      <c r="B8" s="8"/>
      <c r="D8" s="1"/>
      <c r="G8" s="16" t="s">
        <v>2</v>
      </c>
      <c r="H8" s="17">
        <f>(100-H7)/100</f>
        <v>1</v>
      </c>
    </row>
    <row r="9" spans="1:9" s="9" customFormat="1" ht="30" customHeight="1" thickBot="1" x14ac:dyDescent="0.35">
      <c r="B9" s="62" t="s">
        <v>73</v>
      </c>
      <c r="C9" s="18" t="s">
        <v>3</v>
      </c>
      <c r="D9" s="18" t="s">
        <v>4</v>
      </c>
      <c r="E9" s="18" t="s">
        <v>5</v>
      </c>
      <c r="F9" s="19" t="s">
        <v>6</v>
      </c>
      <c r="G9" s="20" t="s">
        <v>7</v>
      </c>
      <c r="H9" s="21" t="s">
        <v>8</v>
      </c>
    </row>
    <row r="10" spans="1:9" s="35" customFormat="1" ht="13.95" customHeight="1" x14ac:dyDescent="0.3">
      <c r="A10" s="28"/>
      <c r="B10" s="29">
        <v>390801000</v>
      </c>
      <c r="C10" s="30" t="s">
        <v>9</v>
      </c>
      <c r="D10" s="31">
        <v>77894239300</v>
      </c>
      <c r="E10" s="31">
        <v>25</v>
      </c>
      <c r="F10" s="32">
        <v>0.1</v>
      </c>
      <c r="G10" s="33">
        <v>6.44</v>
      </c>
      <c r="H10" s="34">
        <f>$H$8*G10</f>
        <v>6.44</v>
      </c>
      <c r="I10" s="28"/>
    </row>
    <row r="11" spans="1:9" s="43" customFormat="1" ht="13.95" customHeight="1" x14ac:dyDescent="0.3">
      <c r="A11" s="36"/>
      <c r="B11" s="37">
        <v>390801002</v>
      </c>
      <c r="C11" s="38" t="s">
        <v>10</v>
      </c>
      <c r="D11" s="39">
        <v>77894239301</v>
      </c>
      <c r="E11" s="39">
        <v>25</v>
      </c>
      <c r="F11" s="40">
        <v>0.11</v>
      </c>
      <c r="G11" s="41">
        <v>6.44</v>
      </c>
      <c r="H11" s="42">
        <f t="shared" ref="H11:H72" si="0">$H$8*G11</f>
        <v>6.44</v>
      </c>
      <c r="I11" s="36"/>
    </row>
    <row r="12" spans="1:9" s="43" customFormat="1" ht="13.95" customHeight="1" x14ac:dyDescent="0.3">
      <c r="A12" s="36"/>
      <c r="B12" s="37">
        <v>390801004</v>
      </c>
      <c r="C12" s="38" t="s">
        <v>11</v>
      </c>
      <c r="D12" s="39">
        <v>77894239302</v>
      </c>
      <c r="E12" s="39">
        <v>25</v>
      </c>
      <c r="F12" s="40">
        <v>0.13</v>
      </c>
      <c r="G12" s="41">
        <v>6.44</v>
      </c>
      <c r="H12" s="42">
        <f t="shared" si="0"/>
        <v>6.44</v>
      </c>
      <c r="I12" s="36"/>
    </row>
    <row r="13" spans="1:9" s="43" customFormat="1" ht="13.95" customHeight="1" x14ac:dyDescent="0.3">
      <c r="A13" s="36"/>
      <c r="B13" s="37">
        <v>390801005</v>
      </c>
      <c r="C13" s="38" t="s">
        <v>12</v>
      </c>
      <c r="D13" s="39">
        <v>77894239303</v>
      </c>
      <c r="E13" s="39">
        <v>25</v>
      </c>
      <c r="F13" s="40">
        <v>0.14000000000000001</v>
      </c>
      <c r="G13" s="41">
        <v>6.85</v>
      </c>
      <c r="H13" s="42">
        <f t="shared" si="0"/>
        <v>6.85</v>
      </c>
      <c r="I13" s="36"/>
    </row>
    <row r="14" spans="1:9" s="43" customFormat="1" ht="13.95" customHeight="1" x14ac:dyDescent="0.3">
      <c r="A14" s="36"/>
      <c r="B14" s="37">
        <v>390801006</v>
      </c>
      <c r="C14" s="38" t="s">
        <v>13</v>
      </c>
      <c r="D14" s="39">
        <v>77894239304</v>
      </c>
      <c r="E14" s="39">
        <v>25</v>
      </c>
      <c r="F14" s="40">
        <v>0.14000000000000001</v>
      </c>
      <c r="G14" s="41">
        <v>7.77</v>
      </c>
      <c r="H14" s="42">
        <f t="shared" si="0"/>
        <v>7.77</v>
      </c>
      <c r="I14" s="36"/>
    </row>
    <row r="15" spans="1:9" s="43" customFormat="1" ht="13.95" customHeight="1" x14ac:dyDescent="0.3">
      <c r="A15" s="36"/>
      <c r="B15" s="37">
        <v>390801007</v>
      </c>
      <c r="C15" s="38" t="s">
        <v>14</v>
      </c>
      <c r="D15" s="39">
        <v>77894239305</v>
      </c>
      <c r="E15" s="39">
        <v>25</v>
      </c>
      <c r="F15" s="40">
        <v>0.15</v>
      </c>
      <c r="G15" s="41">
        <v>7.82</v>
      </c>
      <c r="H15" s="44">
        <f t="shared" si="0"/>
        <v>7.82</v>
      </c>
      <c r="I15" s="36"/>
    </row>
    <row r="16" spans="1:9" s="43" customFormat="1" ht="13.95" customHeight="1" x14ac:dyDescent="0.3">
      <c r="A16" s="36"/>
      <c r="B16" s="37">
        <v>390801010</v>
      </c>
      <c r="C16" s="38" t="s">
        <v>15</v>
      </c>
      <c r="D16" s="39">
        <v>77894239306</v>
      </c>
      <c r="E16" s="39">
        <v>25</v>
      </c>
      <c r="F16" s="40">
        <v>0.17</v>
      </c>
      <c r="G16" s="41">
        <v>9.89</v>
      </c>
      <c r="H16" s="44">
        <f t="shared" si="0"/>
        <v>9.89</v>
      </c>
      <c r="I16" s="36"/>
    </row>
    <row r="17" spans="1:9" s="43" customFormat="1" ht="13.95" customHeight="1" x14ac:dyDescent="0.3">
      <c r="A17" s="36"/>
      <c r="B17" s="37">
        <v>390801012</v>
      </c>
      <c r="C17" s="38" t="s">
        <v>16</v>
      </c>
      <c r="D17" s="39">
        <v>77894239307</v>
      </c>
      <c r="E17" s="39">
        <v>10</v>
      </c>
      <c r="F17" s="40">
        <v>0.19</v>
      </c>
      <c r="G17" s="41">
        <v>12.48</v>
      </c>
      <c r="H17" s="44">
        <f t="shared" si="0"/>
        <v>12.48</v>
      </c>
      <c r="I17" s="36"/>
    </row>
    <row r="18" spans="1:9" s="43" customFormat="1" ht="13.95" customHeight="1" x14ac:dyDescent="0.3">
      <c r="A18" s="36"/>
      <c r="B18" s="37">
        <v>390801015</v>
      </c>
      <c r="C18" s="38" t="s">
        <v>17</v>
      </c>
      <c r="D18" s="39">
        <v>77894239308</v>
      </c>
      <c r="E18" s="39">
        <v>10</v>
      </c>
      <c r="F18" s="40">
        <v>0.35</v>
      </c>
      <c r="G18" s="41">
        <v>13.88</v>
      </c>
      <c r="H18" s="44">
        <f t="shared" si="0"/>
        <v>13.88</v>
      </c>
      <c r="I18" s="36"/>
    </row>
    <row r="19" spans="1:9" s="43" customFormat="1" ht="13.95" customHeight="1" x14ac:dyDescent="0.3">
      <c r="A19" s="36"/>
      <c r="B19" s="37">
        <v>390801017</v>
      </c>
      <c r="C19" s="38" t="s">
        <v>18</v>
      </c>
      <c r="D19" s="39">
        <v>77894239314</v>
      </c>
      <c r="E19" s="39">
        <v>10</v>
      </c>
      <c r="F19" s="40">
        <v>0.39</v>
      </c>
      <c r="G19" s="41">
        <v>21.28</v>
      </c>
      <c r="H19" s="42">
        <f t="shared" si="0"/>
        <v>21.28</v>
      </c>
      <c r="I19" s="36"/>
    </row>
    <row r="20" spans="1:9" s="43" customFormat="1" ht="13.95" customHeight="1" x14ac:dyDescent="0.3">
      <c r="A20" s="36"/>
      <c r="B20" s="37">
        <v>390801020</v>
      </c>
      <c r="C20" s="38" t="s">
        <v>19</v>
      </c>
      <c r="D20" s="39">
        <v>77894239309</v>
      </c>
      <c r="E20" s="39">
        <v>10</v>
      </c>
      <c r="F20" s="40">
        <v>0.46</v>
      </c>
      <c r="G20" s="41">
        <v>21.69</v>
      </c>
      <c r="H20" s="42">
        <f t="shared" si="0"/>
        <v>21.69</v>
      </c>
      <c r="I20" s="36"/>
    </row>
    <row r="21" spans="1:9" s="46" customFormat="1" ht="13.95" customHeight="1" x14ac:dyDescent="0.3">
      <c r="A21" s="45"/>
      <c r="B21" s="37">
        <v>390801022</v>
      </c>
      <c r="C21" s="38" t="s">
        <v>20</v>
      </c>
      <c r="D21" s="39">
        <v>77894239310</v>
      </c>
      <c r="E21" s="39">
        <v>10</v>
      </c>
      <c r="F21" s="40">
        <v>0.47</v>
      </c>
      <c r="G21" s="41">
        <v>24.46</v>
      </c>
      <c r="H21" s="42">
        <f t="shared" si="0"/>
        <v>24.46</v>
      </c>
      <c r="I21" s="45"/>
    </row>
    <row r="22" spans="1:9" s="46" customFormat="1" ht="13.95" customHeight="1" x14ac:dyDescent="0.3">
      <c r="A22" s="45"/>
      <c r="B22" s="37">
        <v>390801025</v>
      </c>
      <c r="C22" s="38" t="s">
        <v>21</v>
      </c>
      <c r="D22" s="39">
        <v>77894239311</v>
      </c>
      <c r="E22" s="39">
        <v>10</v>
      </c>
      <c r="F22" s="40">
        <v>0.51</v>
      </c>
      <c r="G22" s="41">
        <v>26.96</v>
      </c>
      <c r="H22" s="42">
        <f t="shared" si="0"/>
        <v>26.96</v>
      </c>
      <c r="I22" s="45"/>
    </row>
    <row r="23" spans="1:9" s="46" customFormat="1" ht="13.95" customHeight="1" x14ac:dyDescent="0.3">
      <c r="A23" s="45"/>
      <c r="B23" s="37">
        <v>390801030</v>
      </c>
      <c r="C23" s="38" t="s">
        <v>22</v>
      </c>
      <c r="D23" s="39">
        <v>77894239312</v>
      </c>
      <c r="E23" s="39">
        <v>5</v>
      </c>
      <c r="F23" s="40">
        <v>0.6</v>
      </c>
      <c r="G23" s="41">
        <v>32.56</v>
      </c>
      <c r="H23" s="42">
        <f t="shared" si="0"/>
        <v>32.56</v>
      </c>
      <c r="I23" s="45"/>
    </row>
    <row r="24" spans="1:9" s="46" customFormat="1" ht="13.95" customHeight="1" x14ac:dyDescent="0.3">
      <c r="A24" s="45"/>
      <c r="B24" s="37">
        <v>390801033</v>
      </c>
      <c r="C24" s="38" t="s">
        <v>23</v>
      </c>
      <c r="D24" s="39">
        <v>390801033</v>
      </c>
      <c r="E24" s="39">
        <v>10</v>
      </c>
      <c r="F24" s="47">
        <v>0.64</v>
      </c>
      <c r="G24" s="41">
        <v>40.56</v>
      </c>
      <c r="H24" s="42">
        <f>$H$8*G24</f>
        <v>40.56</v>
      </c>
      <c r="I24" s="45"/>
    </row>
    <row r="25" spans="1:9" s="46" customFormat="1" ht="13.95" customHeight="1" x14ac:dyDescent="0.3">
      <c r="A25" s="45"/>
      <c r="B25" s="37">
        <v>390801035</v>
      </c>
      <c r="C25" s="38" t="s">
        <v>24</v>
      </c>
      <c r="D25" s="39">
        <v>77894239313</v>
      </c>
      <c r="E25" s="39">
        <v>5</v>
      </c>
      <c r="F25" s="40">
        <v>0.7</v>
      </c>
      <c r="G25" s="41">
        <v>48.5</v>
      </c>
      <c r="H25" s="44">
        <f t="shared" si="0"/>
        <v>48.5</v>
      </c>
      <c r="I25" s="45"/>
    </row>
    <row r="26" spans="1:9" s="46" customFormat="1" ht="13.95" customHeight="1" x14ac:dyDescent="0.3">
      <c r="A26" s="45"/>
      <c r="B26" s="37">
        <v>390801040</v>
      </c>
      <c r="C26" s="38" t="s">
        <v>25</v>
      </c>
      <c r="D26" s="39">
        <v>77894239315</v>
      </c>
      <c r="E26" s="39">
        <v>5</v>
      </c>
      <c r="F26" s="40">
        <v>0.94</v>
      </c>
      <c r="G26" s="41">
        <v>116.52</v>
      </c>
      <c r="H26" s="44">
        <f t="shared" si="0"/>
        <v>116.52</v>
      </c>
      <c r="I26" s="45"/>
    </row>
    <row r="27" spans="1:9" s="46" customFormat="1" ht="13.95" customHeight="1" x14ac:dyDescent="0.3">
      <c r="A27" s="45"/>
      <c r="B27" s="37">
        <v>390801044</v>
      </c>
      <c r="C27" s="38" t="s">
        <v>26</v>
      </c>
      <c r="D27" s="39">
        <v>390801044</v>
      </c>
      <c r="E27" s="39">
        <v>5</v>
      </c>
      <c r="F27" s="40">
        <v>1.1000000000000001</v>
      </c>
      <c r="G27" s="41">
        <v>81.37</v>
      </c>
      <c r="H27" s="44">
        <f t="shared" si="0"/>
        <v>81.37</v>
      </c>
      <c r="I27" s="45"/>
    </row>
    <row r="28" spans="1:9" s="46" customFormat="1" ht="13.95" customHeight="1" x14ac:dyDescent="0.3">
      <c r="A28" s="45"/>
      <c r="B28" s="37">
        <v>390801050</v>
      </c>
      <c r="C28" s="38" t="s">
        <v>27</v>
      </c>
      <c r="D28" s="39">
        <v>390801050</v>
      </c>
      <c r="E28" s="39">
        <v>5</v>
      </c>
      <c r="F28" s="40">
        <v>1.25</v>
      </c>
      <c r="G28" s="41">
        <v>116.52</v>
      </c>
      <c r="H28" s="44">
        <f t="shared" si="0"/>
        <v>116.52</v>
      </c>
      <c r="I28" s="45"/>
    </row>
    <row r="29" spans="1:9" s="46" customFormat="1" ht="13.95" customHeight="1" x14ac:dyDescent="0.3">
      <c r="A29" s="45"/>
      <c r="B29" s="37">
        <v>390801060</v>
      </c>
      <c r="C29" s="38" t="s">
        <v>28</v>
      </c>
      <c r="D29" s="39">
        <v>390801060</v>
      </c>
      <c r="E29" s="39">
        <v>5</v>
      </c>
      <c r="F29" s="40">
        <v>1.3</v>
      </c>
      <c r="G29" s="41">
        <v>236.77</v>
      </c>
      <c r="H29" s="44">
        <f t="shared" si="0"/>
        <v>236.77</v>
      </c>
      <c r="I29" s="45"/>
    </row>
    <row r="30" spans="1:9" s="46" customFormat="1" ht="13.95" customHeight="1" x14ac:dyDescent="0.3">
      <c r="A30" s="45"/>
      <c r="B30" s="37">
        <v>398030000</v>
      </c>
      <c r="C30" s="38" t="s">
        <v>29</v>
      </c>
      <c r="D30" s="39">
        <v>77894239316</v>
      </c>
      <c r="E30" s="39">
        <v>25</v>
      </c>
      <c r="F30" s="47">
        <v>0.11</v>
      </c>
      <c r="G30" s="41">
        <v>7.52</v>
      </c>
      <c r="H30" s="42">
        <f t="shared" si="0"/>
        <v>7.52</v>
      </c>
      <c r="I30" s="45"/>
    </row>
    <row r="31" spans="1:9" s="46" customFormat="1" ht="13.95" customHeight="1" x14ac:dyDescent="0.3">
      <c r="A31" s="45"/>
      <c r="B31" s="37">
        <v>398030002</v>
      </c>
      <c r="C31" s="38" t="s">
        <v>30</v>
      </c>
      <c r="D31" s="39">
        <v>77894239317</v>
      </c>
      <c r="E31" s="39">
        <v>25</v>
      </c>
      <c r="F31" s="47">
        <v>0.12</v>
      </c>
      <c r="G31" s="41">
        <v>7.52</v>
      </c>
      <c r="H31" s="42">
        <f t="shared" si="0"/>
        <v>7.52</v>
      </c>
      <c r="I31" s="45"/>
    </row>
    <row r="32" spans="1:9" s="46" customFormat="1" ht="13.95" customHeight="1" x14ac:dyDescent="0.3">
      <c r="A32" s="45"/>
      <c r="B32" s="37">
        <v>398030004</v>
      </c>
      <c r="C32" s="38" t="s">
        <v>31</v>
      </c>
      <c r="D32" s="39">
        <v>77894239318</v>
      </c>
      <c r="E32" s="39">
        <v>25</v>
      </c>
      <c r="F32" s="47">
        <v>0.14299999999999999</v>
      </c>
      <c r="G32" s="41">
        <v>7.52</v>
      </c>
      <c r="H32" s="42">
        <f t="shared" si="0"/>
        <v>7.52</v>
      </c>
      <c r="I32" s="45"/>
    </row>
    <row r="33" spans="1:9" s="46" customFormat="1" ht="13.95" customHeight="1" x14ac:dyDescent="0.3">
      <c r="A33" s="45"/>
      <c r="B33" s="37">
        <v>398030005</v>
      </c>
      <c r="C33" s="38" t="s">
        <v>32</v>
      </c>
      <c r="D33" s="39">
        <v>77894239319</v>
      </c>
      <c r="E33" s="39">
        <v>25</v>
      </c>
      <c r="F33" s="47">
        <v>0.154</v>
      </c>
      <c r="G33" s="41">
        <v>8</v>
      </c>
      <c r="H33" s="42">
        <f t="shared" si="0"/>
        <v>8</v>
      </c>
      <c r="I33" s="45"/>
    </row>
    <row r="34" spans="1:9" s="46" customFormat="1" ht="13.95" customHeight="1" x14ac:dyDescent="0.3">
      <c r="A34" s="45"/>
      <c r="B34" s="37">
        <v>398030006</v>
      </c>
      <c r="C34" s="38" t="s">
        <v>33</v>
      </c>
      <c r="D34" s="39">
        <v>77894239320</v>
      </c>
      <c r="E34" s="39">
        <v>25</v>
      </c>
      <c r="F34" s="47">
        <v>0.15</v>
      </c>
      <c r="G34" s="41">
        <v>8.4499999999999993</v>
      </c>
      <c r="H34" s="42">
        <f t="shared" si="0"/>
        <v>8.4499999999999993</v>
      </c>
      <c r="I34" s="45"/>
    </row>
    <row r="35" spans="1:9" s="46" customFormat="1" ht="13.95" customHeight="1" x14ac:dyDescent="0.3">
      <c r="A35" s="45"/>
      <c r="B35" s="37">
        <v>398030007</v>
      </c>
      <c r="C35" s="38" t="s">
        <v>34</v>
      </c>
      <c r="D35" s="39">
        <v>77894239321</v>
      </c>
      <c r="E35" s="39">
        <v>25</v>
      </c>
      <c r="F35" s="47">
        <v>0.16500000000000001</v>
      </c>
      <c r="G35" s="41">
        <v>9.89</v>
      </c>
      <c r="H35" s="42">
        <f t="shared" si="0"/>
        <v>9.89</v>
      </c>
      <c r="I35" s="45"/>
    </row>
    <row r="36" spans="1:9" s="46" customFormat="1" ht="13.95" customHeight="1" x14ac:dyDescent="0.3">
      <c r="A36" s="45"/>
      <c r="B36" s="37">
        <v>398030010</v>
      </c>
      <c r="C36" s="38" t="s">
        <v>35</v>
      </c>
      <c r="D36" s="39">
        <v>77894239322</v>
      </c>
      <c r="E36" s="39">
        <v>25</v>
      </c>
      <c r="F36" s="47">
        <v>0.19800000000000001</v>
      </c>
      <c r="G36" s="41">
        <v>11.91</v>
      </c>
      <c r="H36" s="42">
        <f t="shared" si="0"/>
        <v>11.91</v>
      </c>
      <c r="I36" s="45"/>
    </row>
    <row r="37" spans="1:9" s="46" customFormat="1" ht="13.95" customHeight="1" x14ac:dyDescent="0.3">
      <c r="A37" s="45"/>
      <c r="B37" s="37">
        <v>398030012</v>
      </c>
      <c r="C37" s="38" t="s">
        <v>36</v>
      </c>
      <c r="D37" s="39">
        <v>77894239323</v>
      </c>
      <c r="E37" s="39">
        <v>10</v>
      </c>
      <c r="F37" s="47">
        <v>0.22</v>
      </c>
      <c r="G37" s="41">
        <v>13.48</v>
      </c>
      <c r="H37" s="42">
        <f t="shared" si="0"/>
        <v>13.48</v>
      </c>
      <c r="I37" s="45"/>
    </row>
    <row r="38" spans="1:9" s="46" customFormat="1" ht="13.95" customHeight="1" x14ac:dyDescent="0.3">
      <c r="A38" s="45"/>
      <c r="B38" s="37">
        <v>398030015</v>
      </c>
      <c r="C38" s="38" t="s">
        <v>37</v>
      </c>
      <c r="D38" s="39">
        <v>77894239324</v>
      </c>
      <c r="E38" s="39">
        <v>10</v>
      </c>
      <c r="F38" s="47">
        <v>0.38500000000000001</v>
      </c>
      <c r="G38" s="41">
        <v>15.98</v>
      </c>
      <c r="H38" s="42">
        <f t="shared" si="0"/>
        <v>15.98</v>
      </c>
      <c r="I38" s="45"/>
    </row>
    <row r="39" spans="1:9" s="46" customFormat="1" ht="13.95" customHeight="1" x14ac:dyDescent="0.3">
      <c r="A39" s="45"/>
      <c r="B39" s="37">
        <v>398030017</v>
      </c>
      <c r="C39" s="38" t="s">
        <v>38</v>
      </c>
      <c r="D39" s="39">
        <v>77894239325</v>
      </c>
      <c r="E39" s="39">
        <v>10</v>
      </c>
      <c r="F39" s="47">
        <v>0.43</v>
      </c>
      <c r="G39" s="41">
        <v>23.57</v>
      </c>
      <c r="H39" s="42">
        <f t="shared" si="0"/>
        <v>23.57</v>
      </c>
      <c r="I39" s="45"/>
    </row>
    <row r="40" spans="1:9" s="46" customFormat="1" ht="13.95" customHeight="1" x14ac:dyDescent="0.3">
      <c r="A40" s="45"/>
      <c r="B40" s="37">
        <v>398030020</v>
      </c>
      <c r="C40" s="38" t="s">
        <v>39</v>
      </c>
      <c r="D40" s="39">
        <v>77894239326</v>
      </c>
      <c r="E40" s="39">
        <v>10</v>
      </c>
      <c r="F40" s="47">
        <v>0.50600000000000001</v>
      </c>
      <c r="G40" s="41">
        <v>29.95</v>
      </c>
      <c r="H40" s="42">
        <f t="shared" si="0"/>
        <v>29.95</v>
      </c>
      <c r="I40" s="45"/>
    </row>
    <row r="41" spans="1:9" s="46" customFormat="1" ht="13.95" customHeight="1" x14ac:dyDescent="0.3">
      <c r="A41" s="45"/>
      <c r="B41" s="37">
        <v>398030022</v>
      </c>
      <c r="C41" s="38" t="s">
        <v>40</v>
      </c>
      <c r="D41" s="39">
        <v>77894239327</v>
      </c>
      <c r="E41" s="39">
        <v>10</v>
      </c>
      <c r="F41" s="47">
        <v>0.52</v>
      </c>
      <c r="G41" s="41">
        <v>31.82</v>
      </c>
      <c r="H41" s="42">
        <f t="shared" si="0"/>
        <v>31.82</v>
      </c>
      <c r="I41" s="45"/>
    </row>
    <row r="42" spans="1:9" s="46" customFormat="1" ht="13.95" customHeight="1" x14ac:dyDescent="0.3">
      <c r="A42" s="45"/>
      <c r="B42" s="37">
        <v>398030025</v>
      </c>
      <c r="C42" s="38" t="s">
        <v>41</v>
      </c>
      <c r="D42" s="39">
        <v>77894239328</v>
      </c>
      <c r="E42" s="39">
        <v>10</v>
      </c>
      <c r="F42" s="47">
        <v>0.56000000000000005</v>
      </c>
      <c r="G42" s="41">
        <v>33.71</v>
      </c>
      <c r="H42" s="42">
        <f t="shared" si="0"/>
        <v>33.71</v>
      </c>
      <c r="I42" s="45"/>
    </row>
    <row r="43" spans="1:9" s="46" customFormat="1" ht="13.95" customHeight="1" x14ac:dyDescent="0.3">
      <c r="A43" s="45"/>
      <c r="B43" s="37">
        <v>398030030</v>
      </c>
      <c r="C43" s="38" t="s">
        <v>42</v>
      </c>
      <c r="D43" s="39">
        <v>77894239329</v>
      </c>
      <c r="E43" s="39">
        <v>5</v>
      </c>
      <c r="F43" s="47">
        <v>0.66</v>
      </c>
      <c r="G43" s="41">
        <v>47.49</v>
      </c>
      <c r="H43" s="42">
        <f t="shared" si="0"/>
        <v>47.49</v>
      </c>
      <c r="I43" s="45"/>
    </row>
    <row r="44" spans="1:9" s="46" customFormat="1" ht="13.95" customHeight="1" x14ac:dyDescent="0.3">
      <c r="A44" s="45"/>
      <c r="B44" s="37">
        <v>398030035</v>
      </c>
      <c r="C44" s="38" t="s">
        <v>43</v>
      </c>
      <c r="D44" s="39">
        <v>77894239330</v>
      </c>
      <c r="E44" s="39">
        <v>5</v>
      </c>
      <c r="F44" s="47">
        <v>0.7</v>
      </c>
      <c r="G44" s="41">
        <v>61.41</v>
      </c>
      <c r="H44" s="42">
        <f t="shared" si="0"/>
        <v>61.41</v>
      </c>
      <c r="I44" s="45"/>
    </row>
    <row r="45" spans="1:9" s="46" customFormat="1" ht="13.95" customHeight="1" x14ac:dyDescent="0.3">
      <c r="A45" s="45"/>
      <c r="B45" s="37">
        <v>398030040</v>
      </c>
      <c r="C45" s="38" t="s">
        <v>44</v>
      </c>
      <c r="D45" s="39">
        <v>77894239331</v>
      </c>
      <c r="E45" s="39">
        <v>5</v>
      </c>
      <c r="F45" s="47">
        <v>1.03</v>
      </c>
      <c r="G45" s="41">
        <v>85.4</v>
      </c>
      <c r="H45" s="42">
        <f t="shared" si="0"/>
        <v>85.4</v>
      </c>
      <c r="I45" s="45"/>
    </row>
    <row r="46" spans="1:9" s="46" customFormat="1" ht="13.95" customHeight="1" x14ac:dyDescent="0.3">
      <c r="A46" s="45"/>
      <c r="B46" s="37">
        <v>390802005</v>
      </c>
      <c r="C46" s="38" t="s">
        <v>45</v>
      </c>
      <c r="D46" s="39">
        <v>77894239332</v>
      </c>
      <c r="E46" s="39">
        <v>25</v>
      </c>
      <c r="F46" s="47">
        <v>0.17</v>
      </c>
      <c r="G46" s="41">
        <v>9.89</v>
      </c>
      <c r="H46" s="42">
        <f t="shared" si="0"/>
        <v>9.89</v>
      </c>
      <c r="I46" s="45"/>
    </row>
    <row r="47" spans="1:9" s="46" customFormat="1" ht="13.95" customHeight="1" x14ac:dyDescent="0.3">
      <c r="A47" s="45"/>
      <c r="B47" s="37">
        <v>390802007</v>
      </c>
      <c r="C47" s="38" t="s">
        <v>46</v>
      </c>
      <c r="D47" s="39">
        <v>77894239333</v>
      </c>
      <c r="E47" s="39">
        <v>25</v>
      </c>
      <c r="F47" s="47">
        <v>0.19</v>
      </c>
      <c r="G47" s="41">
        <v>11.46</v>
      </c>
      <c r="H47" s="42">
        <f t="shared" si="0"/>
        <v>11.46</v>
      </c>
      <c r="I47" s="45"/>
    </row>
    <row r="48" spans="1:9" s="46" customFormat="1" ht="13.95" customHeight="1" x14ac:dyDescent="0.3">
      <c r="A48" s="45"/>
      <c r="B48" s="37">
        <v>390802010</v>
      </c>
      <c r="C48" s="38" t="s">
        <v>47</v>
      </c>
      <c r="D48" s="39">
        <v>77894239334</v>
      </c>
      <c r="E48" s="39">
        <v>10</v>
      </c>
      <c r="F48" s="47">
        <v>0.21</v>
      </c>
      <c r="G48" s="41">
        <v>13.32</v>
      </c>
      <c r="H48" s="42">
        <f t="shared" si="0"/>
        <v>13.32</v>
      </c>
      <c r="I48" s="45"/>
    </row>
    <row r="49" spans="1:9" s="46" customFormat="1" ht="13.95" customHeight="1" x14ac:dyDescent="0.3">
      <c r="A49" s="45"/>
      <c r="B49" s="37">
        <v>390802015</v>
      </c>
      <c r="C49" s="38" t="s">
        <v>48</v>
      </c>
      <c r="D49" s="39">
        <v>77894239335</v>
      </c>
      <c r="E49" s="39">
        <v>10</v>
      </c>
      <c r="F49" s="47">
        <v>0.43</v>
      </c>
      <c r="G49" s="41">
        <v>19.739999999999998</v>
      </c>
      <c r="H49" s="42">
        <f t="shared" si="0"/>
        <v>19.739999999999998</v>
      </c>
      <c r="I49" s="45"/>
    </row>
    <row r="50" spans="1:9" s="46" customFormat="1" ht="13.95" customHeight="1" x14ac:dyDescent="0.3">
      <c r="A50" s="45"/>
      <c r="B50" s="37">
        <v>390802020</v>
      </c>
      <c r="C50" s="38" t="s">
        <v>49</v>
      </c>
      <c r="D50" s="39">
        <v>77894239336</v>
      </c>
      <c r="E50" s="39">
        <v>10</v>
      </c>
      <c r="F50" s="47">
        <v>0.52</v>
      </c>
      <c r="G50" s="41">
        <v>41.99</v>
      </c>
      <c r="H50" s="42">
        <f t="shared" si="0"/>
        <v>41.99</v>
      </c>
      <c r="I50" s="45"/>
    </row>
    <row r="51" spans="1:9" s="46" customFormat="1" ht="13.95" customHeight="1" x14ac:dyDescent="0.3">
      <c r="A51" s="45"/>
      <c r="B51" s="37">
        <v>390802025</v>
      </c>
      <c r="C51" s="38" t="s">
        <v>50</v>
      </c>
      <c r="D51" s="39">
        <v>77894239337</v>
      </c>
      <c r="E51" s="39">
        <v>10</v>
      </c>
      <c r="F51" s="47">
        <v>0.61</v>
      </c>
      <c r="G51" s="41">
        <v>41.99</v>
      </c>
      <c r="H51" s="42">
        <f t="shared" si="0"/>
        <v>41.99</v>
      </c>
      <c r="I51" s="45"/>
    </row>
    <row r="52" spans="1:9" s="46" customFormat="1" ht="13.95" customHeight="1" x14ac:dyDescent="0.3">
      <c r="A52" s="45"/>
      <c r="B52" s="37">
        <v>390802030</v>
      </c>
      <c r="C52" s="38" t="s">
        <v>51</v>
      </c>
      <c r="D52" s="39">
        <v>77894239338</v>
      </c>
      <c r="E52" s="39">
        <v>10</v>
      </c>
      <c r="F52" s="47">
        <v>0.7</v>
      </c>
      <c r="G52" s="41">
        <v>61.41</v>
      </c>
      <c r="H52" s="42">
        <f t="shared" si="0"/>
        <v>61.41</v>
      </c>
      <c r="I52" s="45"/>
    </row>
    <row r="53" spans="1:9" s="46" customFormat="1" ht="13.95" customHeight="1" x14ac:dyDescent="0.3">
      <c r="A53" s="45"/>
      <c r="B53" s="37">
        <v>390802035</v>
      </c>
      <c r="C53" s="38" t="s">
        <v>52</v>
      </c>
      <c r="D53" s="39">
        <v>77894239339</v>
      </c>
      <c r="E53" s="39">
        <v>5</v>
      </c>
      <c r="F53" s="47">
        <v>0.97</v>
      </c>
      <c r="G53" s="41">
        <v>82.41</v>
      </c>
      <c r="H53" s="42">
        <f t="shared" si="0"/>
        <v>82.41</v>
      </c>
      <c r="I53" s="45"/>
    </row>
    <row r="54" spans="1:9" s="46" customFormat="1" ht="13.95" customHeight="1" x14ac:dyDescent="0.3">
      <c r="A54" s="45"/>
      <c r="B54" s="37">
        <v>390802040</v>
      </c>
      <c r="C54" s="38" t="s">
        <v>53</v>
      </c>
      <c r="D54" s="39">
        <v>77894239340</v>
      </c>
      <c r="E54" s="39">
        <v>5</v>
      </c>
      <c r="F54" s="47">
        <v>1.21</v>
      </c>
      <c r="G54" s="41">
        <v>99.21</v>
      </c>
      <c r="H54" s="42">
        <f t="shared" si="0"/>
        <v>99.21</v>
      </c>
      <c r="I54" s="45"/>
    </row>
    <row r="55" spans="1:9" s="46" customFormat="1" ht="13.95" customHeight="1" x14ac:dyDescent="0.3">
      <c r="A55" s="45"/>
      <c r="B55" s="22">
        <v>398040000</v>
      </c>
      <c r="C55" s="23" t="s">
        <v>54</v>
      </c>
      <c r="D55" s="39">
        <v>77894239341</v>
      </c>
      <c r="E55" s="39">
        <v>25</v>
      </c>
      <c r="F55" s="40">
        <v>3.4000000000000002E-2</v>
      </c>
      <c r="G55" s="41">
        <v>6.02</v>
      </c>
      <c r="H55" s="44">
        <f t="shared" si="0"/>
        <v>6.02</v>
      </c>
      <c r="I55" s="45"/>
    </row>
    <row r="56" spans="1:9" s="46" customFormat="1" ht="13.95" customHeight="1" x14ac:dyDescent="0.3">
      <c r="A56" s="45"/>
      <c r="B56" s="22">
        <v>398040002</v>
      </c>
      <c r="C56" s="23" t="s">
        <v>55</v>
      </c>
      <c r="D56" s="39">
        <v>77894239342</v>
      </c>
      <c r="E56" s="39">
        <v>25</v>
      </c>
      <c r="F56" s="40">
        <v>0.04</v>
      </c>
      <c r="G56" s="41">
        <v>6.02</v>
      </c>
      <c r="H56" s="44">
        <f t="shared" si="0"/>
        <v>6.02</v>
      </c>
      <c r="I56" s="45"/>
    </row>
    <row r="57" spans="1:9" s="46" customFormat="1" ht="13.95" customHeight="1" x14ac:dyDescent="0.3">
      <c r="A57" s="45"/>
      <c r="B57" s="22">
        <v>398040004</v>
      </c>
      <c r="C57" s="23" t="s">
        <v>56</v>
      </c>
      <c r="D57" s="39">
        <v>77894239343</v>
      </c>
      <c r="E57" s="39">
        <v>25</v>
      </c>
      <c r="F57" s="40">
        <v>5.5E-2</v>
      </c>
      <c r="G57" s="41">
        <v>6.02</v>
      </c>
      <c r="H57" s="44">
        <f t="shared" si="0"/>
        <v>6.02</v>
      </c>
      <c r="I57" s="45"/>
    </row>
    <row r="58" spans="1:9" s="46" customFormat="1" ht="13.95" customHeight="1" x14ac:dyDescent="0.3">
      <c r="A58" s="45"/>
      <c r="B58" s="22">
        <v>398040005</v>
      </c>
      <c r="C58" s="23" t="s">
        <v>57</v>
      </c>
      <c r="D58" s="39">
        <v>77894239344</v>
      </c>
      <c r="E58" s="39">
        <v>25</v>
      </c>
      <c r="F58" s="40">
        <v>0.06</v>
      </c>
      <c r="G58" s="41">
        <v>6.27</v>
      </c>
      <c r="H58" s="44">
        <f t="shared" si="0"/>
        <v>6.27</v>
      </c>
      <c r="I58" s="45"/>
    </row>
    <row r="59" spans="1:9" s="46" customFormat="1" ht="13.95" customHeight="1" x14ac:dyDescent="0.3">
      <c r="A59" s="45"/>
      <c r="B59" s="22">
        <v>398040006</v>
      </c>
      <c r="C59" s="23" t="s">
        <v>58</v>
      </c>
      <c r="D59" s="39">
        <v>77894239345</v>
      </c>
      <c r="E59" s="39">
        <v>25</v>
      </c>
      <c r="F59" s="40">
        <v>6.5000000000000002E-2</v>
      </c>
      <c r="G59" s="41">
        <v>14</v>
      </c>
      <c r="H59" s="44">
        <f t="shared" si="0"/>
        <v>14</v>
      </c>
      <c r="I59" s="45"/>
    </row>
    <row r="60" spans="1:9" s="46" customFormat="1" ht="13.95" customHeight="1" x14ac:dyDescent="0.3">
      <c r="A60" s="45"/>
      <c r="B60" s="22">
        <v>398040007</v>
      </c>
      <c r="C60" s="23" t="s">
        <v>59</v>
      </c>
      <c r="D60" s="39">
        <v>77894239346</v>
      </c>
      <c r="E60" s="39">
        <v>25</v>
      </c>
      <c r="F60" s="40">
        <v>7.0999999999999994E-2</v>
      </c>
      <c r="G60" s="41">
        <v>7.08</v>
      </c>
      <c r="H60" s="44">
        <f t="shared" si="0"/>
        <v>7.08</v>
      </c>
      <c r="I60" s="45"/>
    </row>
    <row r="61" spans="1:9" s="46" customFormat="1" ht="13.95" customHeight="1" x14ac:dyDescent="0.3">
      <c r="A61" s="45"/>
      <c r="B61" s="22">
        <v>398040010</v>
      </c>
      <c r="C61" s="23" t="s">
        <v>60</v>
      </c>
      <c r="D61" s="39">
        <v>77894239347</v>
      </c>
      <c r="E61" s="39">
        <v>15</v>
      </c>
      <c r="F61" s="40">
        <v>8.4000000000000005E-2</v>
      </c>
      <c r="G61" s="41">
        <v>7.96</v>
      </c>
      <c r="H61" s="44">
        <f t="shared" si="0"/>
        <v>7.96</v>
      </c>
      <c r="I61" s="45"/>
    </row>
    <row r="62" spans="1:9" s="46" customFormat="1" ht="13.95" customHeight="1" x14ac:dyDescent="0.3">
      <c r="A62" s="45"/>
      <c r="B62" s="22">
        <v>398040012</v>
      </c>
      <c r="C62" s="23" t="s">
        <v>61</v>
      </c>
      <c r="D62" s="39">
        <v>77894239348</v>
      </c>
      <c r="E62" s="39">
        <v>10</v>
      </c>
      <c r="F62" s="40">
        <v>0.2</v>
      </c>
      <c r="G62" s="41">
        <v>9.64</v>
      </c>
      <c r="H62" s="44">
        <f t="shared" si="0"/>
        <v>9.64</v>
      </c>
      <c r="I62" s="45"/>
    </row>
    <row r="63" spans="1:9" s="46" customFormat="1" ht="13.95" customHeight="1" x14ac:dyDescent="0.3">
      <c r="A63" s="45"/>
      <c r="B63" s="22">
        <v>398040015</v>
      </c>
      <c r="C63" s="23" t="s">
        <v>62</v>
      </c>
      <c r="D63" s="39">
        <v>77894239349</v>
      </c>
      <c r="E63" s="39">
        <v>10</v>
      </c>
      <c r="F63" s="40">
        <v>0.23</v>
      </c>
      <c r="G63" s="41">
        <v>11.48</v>
      </c>
      <c r="H63" s="44">
        <f t="shared" si="0"/>
        <v>11.48</v>
      </c>
      <c r="I63" s="45"/>
    </row>
    <row r="64" spans="1:9" s="46" customFormat="1" ht="13.95" customHeight="1" x14ac:dyDescent="0.3">
      <c r="A64" s="45"/>
      <c r="B64" s="22">
        <v>398040017</v>
      </c>
      <c r="C64" s="24" t="s">
        <v>63</v>
      </c>
      <c r="D64" s="39">
        <v>77894239350</v>
      </c>
      <c r="E64" s="39">
        <v>10</v>
      </c>
      <c r="F64" s="40">
        <v>0.34</v>
      </c>
      <c r="G64" s="41">
        <v>14.5</v>
      </c>
      <c r="H64" s="44">
        <f t="shared" si="0"/>
        <v>14.5</v>
      </c>
      <c r="I64" s="45"/>
    </row>
    <row r="65" spans="1:9" s="46" customFormat="1" ht="13.95" customHeight="1" x14ac:dyDescent="0.3">
      <c r="A65" s="45"/>
      <c r="B65" s="22">
        <v>398040020</v>
      </c>
      <c r="C65" s="23" t="s">
        <v>64</v>
      </c>
      <c r="D65" s="39">
        <v>77894239351</v>
      </c>
      <c r="E65" s="39">
        <v>10</v>
      </c>
      <c r="F65" s="40">
        <v>0.41</v>
      </c>
      <c r="G65" s="41">
        <v>11.6</v>
      </c>
      <c r="H65" s="44">
        <f t="shared" si="0"/>
        <v>11.6</v>
      </c>
      <c r="I65" s="45"/>
    </row>
    <row r="66" spans="1:9" s="46" customFormat="1" ht="13.95" customHeight="1" x14ac:dyDescent="0.3">
      <c r="A66" s="45"/>
      <c r="B66" s="22">
        <v>398040022</v>
      </c>
      <c r="C66" s="24" t="s">
        <v>65</v>
      </c>
      <c r="D66" s="39">
        <v>77894239352</v>
      </c>
      <c r="E66" s="39">
        <v>10</v>
      </c>
      <c r="F66" s="40">
        <v>0.44</v>
      </c>
      <c r="G66" s="41">
        <v>22.5</v>
      </c>
      <c r="H66" s="44">
        <f t="shared" si="0"/>
        <v>22.5</v>
      </c>
      <c r="I66" s="45"/>
    </row>
    <row r="67" spans="1:9" s="46" customFormat="1" ht="13.95" customHeight="1" x14ac:dyDescent="0.3">
      <c r="A67" s="45"/>
      <c r="B67" s="22">
        <v>398040025</v>
      </c>
      <c r="C67" s="23" t="s">
        <v>66</v>
      </c>
      <c r="D67" s="39">
        <v>77894239353</v>
      </c>
      <c r="E67" s="39">
        <v>10</v>
      </c>
      <c r="F67" s="40">
        <v>0.49</v>
      </c>
      <c r="G67" s="41">
        <v>36.409999999999997</v>
      </c>
      <c r="H67" s="44">
        <f t="shared" si="0"/>
        <v>36.409999999999997</v>
      </c>
      <c r="I67" s="45"/>
    </row>
    <row r="68" spans="1:9" s="46" customFormat="1" ht="13.95" customHeight="1" x14ac:dyDescent="0.3">
      <c r="A68" s="45"/>
      <c r="B68" s="22">
        <v>398040027</v>
      </c>
      <c r="C68" s="23" t="s">
        <v>67</v>
      </c>
      <c r="D68" s="63">
        <v>398040027</v>
      </c>
      <c r="E68" s="39">
        <v>10</v>
      </c>
      <c r="F68" s="40">
        <v>0.48</v>
      </c>
      <c r="G68" s="41">
        <v>62.31</v>
      </c>
      <c r="H68" s="42">
        <f t="shared" si="0"/>
        <v>62.31</v>
      </c>
      <c r="I68" s="45"/>
    </row>
    <row r="69" spans="1:9" s="46" customFormat="1" ht="13.95" customHeight="1" x14ac:dyDescent="0.3">
      <c r="A69" s="45"/>
      <c r="B69" s="22">
        <v>398040030</v>
      </c>
      <c r="C69" s="23" t="s">
        <v>68</v>
      </c>
      <c r="D69" s="39">
        <v>77894239354</v>
      </c>
      <c r="E69" s="39">
        <v>5</v>
      </c>
      <c r="F69" s="40">
        <v>0.51</v>
      </c>
      <c r="G69" s="41">
        <v>62.31</v>
      </c>
      <c r="H69" s="44">
        <f t="shared" si="0"/>
        <v>62.31</v>
      </c>
      <c r="I69" s="45"/>
    </row>
    <row r="70" spans="1:9" s="46" customFormat="1" ht="13.95" customHeight="1" x14ac:dyDescent="0.3">
      <c r="A70" s="45"/>
      <c r="B70" s="25">
        <v>398040031</v>
      </c>
      <c r="C70" s="24" t="s">
        <v>69</v>
      </c>
      <c r="D70" s="64">
        <v>398040031</v>
      </c>
      <c r="E70" s="48">
        <v>5</v>
      </c>
      <c r="F70" s="49">
        <v>0.53</v>
      </c>
      <c r="G70" s="41">
        <v>117.39</v>
      </c>
      <c r="H70" s="50">
        <f t="shared" si="0"/>
        <v>117.39</v>
      </c>
      <c r="I70" s="45"/>
    </row>
    <row r="71" spans="1:9" s="46" customFormat="1" ht="13.95" customHeight="1" x14ac:dyDescent="0.3">
      <c r="A71" s="45"/>
      <c r="B71" s="22">
        <v>398040035</v>
      </c>
      <c r="C71" s="23" t="s">
        <v>70</v>
      </c>
      <c r="D71" s="39">
        <v>77894239355</v>
      </c>
      <c r="E71" s="39">
        <v>5</v>
      </c>
      <c r="F71" s="40">
        <v>0.56000000000000005</v>
      </c>
      <c r="G71" s="41">
        <v>98.61</v>
      </c>
      <c r="H71" s="44">
        <f t="shared" si="0"/>
        <v>98.61</v>
      </c>
      <c r="I71" s="45"/>
    </row>
    <row r="72" spans="1:9" s="46" customFormat="1" ht="13.95" customHeight="1" thickBot="1" x14ac:dyDescent="0.35">
      <c r="A72" s="45"/>
      <c r="B72" s="26">
        <v>398040040</v>
      </c>
      <c r="C72" s="27" t="s">
        <v>71</v>
      </c>
      <c r="D72" s="51">
        <v>77894239356</v>
      </c>
      <c r="E72" s="51">
        <v>1</v>
      </c>
      <c r="F72" s="52">
        <v>0.62</v>
      </c>
      <c r="G72" s="53">
        <v>145.07</v>
      </c>
      <c r="H72" s="54">
        <f t="shared" si="0"/>
        <v>145.07</v>
      </c>
      <c r="I72" s="45"/>
    </row>
    <row r="73" spans="1:9" s="46" customFormat="1" ht="13.95" customHeight="1" x14ac:dyDescent="0.3">
      <c r="A73" s="45"/>
      <c r="B73" s="58"/>
      <c r="C73" s="58"/>
      <c r="D73" s="36"/>
      <c r="E73" s="36"/>
      <c r="F73" s="59"/>
      <c r="G73" s="60"/>
      <c r="H73" s="61"/>
      <c r="I73" s="45"/>
    </row>
    <row r="74" spans="1:9" s="46" customFormat="1" ht="13.95" customHeight="1" x14ac:dyDescent="0.3">
      <c r="A74" s="45"/>
      <c r="B74" s="36"/>
      <c r="C74" s="45"/>
      <c r="D74" s="36"/>
      <c r="E74" s="45"/>
      <c r="F74" s="45"/>
      <c r="G74" s="45"/>
      <c r="H74" s="45"/>
      <c r="I74" s="45"/>
    </row>
    <row r="75" spans="1:9" s="46" customFormat="1" ht="13.95" customHeight="1" x14ac:dyDescent="0.3">
      <c r="A75" s="45"/>
      <c r="B75" s="36"/>
      <c r="C75" s="45"/>
      <c r="D75" s="36"/>
      <c r="E75" s="45"/>
      <c r="F75" s="45"/>
      <c r="G75" s="45"/>
      <c r="H75" s="45"/>
      <c r="I75" s="45"/>
    </row>
    <row r="76" spans="1:9" s="46" customFormat="1" ht="13.95" customHeight="1" x14ac:dyDescent="0.3">
      <c r="B76" s="55"/>
      <c r="D76" s="55"/>
    </row>
    <row r="77" spans="1:9" s="46" customFormat="1" ht="13.95" customHeight="1" x14ac:dyDescent="0.3">
      <c r="B77" s="55"/>
      <c r="D77" s="55"/>
    </row>
    <row r="78" spans="1:9" s="46" customFormat="1" ht="13.95" customHeight="1" x14ac:dyDescent="0.3">
      <c r="B78" s="55"/>
      <c r="D78" s="55"/>
    </row>
    <row r="79" spans="1:9" s="46" customFormat="1" ht="13.95" customHeight="1" x14ac:dyDescent="0.3">
      <c r="B79" s="55"/>
      <c r="D79" s="55"/>
    </row>
    <row r="80" spans="1:9" s="46" customFormat="1" ht="13.95" customHeight="1" x14ac:dyDescent="0.3">
      <c r="B80" s="55"/>
      <c r="D80" s="55"/>
    </row>
    <row r="81" spans="2:4" s="46" customFormat="1" ht="13.95" customHeight="1" x14ac:dyDescent="0.3">
      <c r="B81" s="55"/>
      <c r="D81" s="55"/>
    </row>
    <row r="84" spans="2:4" x14ac:dyDescent="0.45">
      <c r="C84" s="11"/>
      <c r="D84" s="10"/>
    </row>
  </sheetData>
  <mergeCells count="4">
    <mergeCell ref="E3:H3"/>
    <mergeCell ref="F5:H5"/>
    <mergeCell ref="F6:H6"/>
    <mergeCell ref="F4:H4"/>
  </mergeCells>
  <phoneticPr fontId="1" type="noConversion"/>
  <conditionalFormatting sqref="C17 E17">
    <cfRule type="containsText" dxfId="9" priority="21" operator="containsText" text="PT">
      <formula>NOT(ISERROR(SEARCH("PT",C17)))</formula>
    </cfRule>
    <cfRule type="containsText" dxfId="8" priority="22" operator="containsText" text="PK">
      <formula>NOT(ISERROR(SEARCH("PK",C17)))</formula>
    </cfRule>
    <cfRule type="containsText" dxfId="7" priority="23" operator="containsText" text="USA">
      <formula>NOT(ISERROR(SEARCH("USA",C17)))</formula>
    </cfRule>
    <cfRule type="containsText" dxfId="6" priority="24" operator="containsText" text="mana">
      <formula>NOT(ISERROR(SEARCH("mana",C17)))</formula>
    </cfRule>
    <cfRule type="containsText" dxfId="5" priority="25" operator="containsText" text="nibco">
      <formula>NOT(ISERROR(SEARCH("nibco",C17)))</formula>
    </cfRule>
  </conditionalFormatting>
  <conditionalFormatting sqref="C20 E20">
    <cfRule type="containsText" dxfId="4" priority="16" operator="containsText" text="PT">
      <formula>NOT(ISERROR(SEARCH("PT",C20)))</formula>
    </cfRule>
    <cfRule type="containsText" dxfId="3" priority="17" operator="containsText" text="PK">
      <formula>NOT(ISERROR(SEARCH("PK",C20)))</formula>
    </cfRule>
    <cfRule type="containsText" dxfId="2" priority="18" operator="containsText" text="USA">
      <formula>NOT(ISERROR(SEARCH("USA",C20)))</formula>
    </cfRule>
    <cfRule type="containsText" dxfId="1" priority="19" operator="containsText" text="mana">
      <formula>NOT(ISERROR(SEARCH("mana",C20)))</formula>
    </cfRule>
    <cfRule type="containsText" dxfId="0" priority="20" operator="containsText" text="nibco">
      <formula>NOT(ISERROR(SEARCH("nibco",C20)))</formula>
    </cfRule>
  </conditionalFormatting>
  <pageMargins left="0.25" right="0.25" top="0.25" bottom="0.25" header="0.3" footer="0.3"/>
  <pageSetup scale="65" fitToHeight="0" orientation="portrait" r:id="rId1"/>
  <headerFooter>
    <oddFooter>&amp;L&amp;10CUSHIONED CLAMPS&amp;C&amp;10CUSH 2-25&amp;R&amp;10Page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4" ma:contentTypeDescription="Create a new document." ma:contentTypeScope="" ma:versionID="6fc4953f1213f87eef799d5c4207076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06e981948a93c6ac167dc831dfc56bb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260B2D-8D33-4D02-9F21-1628D4DB20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D84F6E-6AE6-441E-9A22-D31E3A93F507}">
  <ds:schemaRefs>
    <ds:schemaRef ds:uri="http://purl.org/dc/terms/"/>
    <ds:schemaRef ds:uri="http://purl.org/dc/dcmitype/"/>
    <ds:schemaRef ds:uri="http://www.w3.org/XML/1998/namespace"/>
    <ds:schemaRef ds:uri="f14f2cb6-2691-4d9a-8abb-e1165d95c8a9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c2dcf18-2759-4e3f-869c-9d5bef25fd5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E8ED870-CD15-49D0-BE08-6D03A861A8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CUSHIONED CLAMPS</vt:lpstr>
      <vt:lpstr>'CUSHIONED CLAMPS'!Print_Area</vt:lpstr>
      <vt:lpstr>'CUSHIONED CLAMPS'!Print_Titles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2022-09-02T14:46:40Z</cp:lastPrinted>
  <dcterms:created xsi:type="dcterms:W3CDTF">2015-06-18T16:45:11Z</dcterms:created>
  <dcterms:modified xsi:type="dcterms:W3CDTF">2025-08-20T20:07:26Z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